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01_Transverse\Prog_Outils_pilotage\Dept_Bureau\DE\BMCI\03_MARCHES\01_STRATEGIE_ACHAT_GLOBALE\POLITIQUE\Process commandes inf à 40K et MAPA\Suivi_achats\DT_75_NO\ACHAT_84\"/>
    </mc:Choice>
  </mc:AlternateContent>
  <bookViews>
    <workbookView xWindow="120" yWindow="96" windowWidth="7932" windowHeight="11496" activeTab="1"/>
  </bookViews>
  <sheets>
    <sheet name="A-1 DPGF" sheetId="4" r:id="rId1"/>
    <sheet name="A-2 MembresGroupement" sheetId="5" r:id="rId2"/>
  </sheets>
  <definedNames>
    <definedName name="_xlnm.Print_Area" localSheetId="0">'A-1 DPGF'!$A$1:$F$79</definedName>
    <definedName name="_xlnm.Print_Area" localSheetId="1">'A-2 MembresGroupement'!$A$1:$K$54</definedName>
  </definedNames>
  <calcPr calcId="162913"/>
</workbook>
</file>

<file path=xl/calcChain.xml><?xml version="1.0" encoding="utf-8"?>
<calcChain xmlns="http://schemas.openxmlformats.org/spreadsheetml/2006/main">
  <c r="A3" i="5" l="1"/>
  <c r="C39" i="4" l="1"/>
  <c r="B32" i="5" l="1"/>
  <c r="B33" i="5"/>
  <c r="B34" i="5"/>
  <c r="B35" i="5"/>
  <c r="B36" i="5"/>
  <c r="B37" i="5"/>
  <c r="B38" i="5"/>
  <c r="B31" i="5"/>
  <c r="B30" i="5"/>
  <c r="A17" i="5"/>
  <c r="A20" i="5"/>
  <c r="A23" i="5"/>
  <c r="A13" i="5"/>
  <c r="B15" i="5"/>
  <c r="B17" i="5"/>
  <c r="B18" i="5"/>
  <c r="B19" i="5"/>
  <c r="B16" i="5"/>
  <c r="B20" i="5"/>
  <c r="B21" i="5"/>
  <c r="B22" i="5"/>
  <c r="B23" i="5"/>
  <c r="B24" i="5"/>
  <c r="B25" i="5"/>
  <c r="B26" i="5"/>
  <c r="B14" i="5"/>
  <c r="B13" i="5"/>
  <c r="F25" i="4"/>
  <c r="C25" i="5" s="1"/>
  <c r="F26" i="4"/>
  <c r="C26" i="5" s="1"/>
  <c r="F24" i="4"/>
  <c r="K26" i="5" l="1"/>
  <c r="E26" i="5"/>
  <c r="I26" i="5"/>
  <c r="G26" i="5"/>
  <c r="I25" i="5"/>
  <c r="K25" i="5"/>
  <c r="E25" i="5"/>
  <c r="G25" i="5"/>
  <c r="C24" i="5"/>
  <c r="F34" i="4"/>
  <c r="C34" i="5" s="1"/>
  <c r="I34" i="5" s="1"/>
  <c r="F33" i="4"/>
  <c r="F16" i="4"/>
  <c r="C16" i="5" s="1"/>
  <c r="F19" i="4"/>
  <c r="C19" i="5" s="1"/>
  <c r="F18" i="4"/>
  <c r="C18" i="5" s="1"/>
  <c r="F15" i="4"/>
  <c r="C15" i="5" s="1"/>
  <c r="F14" i="4"/>
  <c r="F38" i="4"/>
  <c r="C38" i="5" s="1"/>
  <c r="G16" i="5" l="1"/>
  <c r="I16" i="5"/>
  <c r="K16" i="5"/>
  <c r="E16" i="5"/>
  <c r="K15" i="5"/>
  <c r="E15" i="5"/>
  <c r="I15" i="5"/>
  <c r="G15" i="5"/>
  <c r="I18" i="5"/>
  <c r="G18" i="5"/>
  <c r="K18" i="5"/>
  <c r="E18" i="5"/>
  <c r="G38" i="5"/>
  <c r="E38" i="5"/>
  <c r="I38" i="5"/>
  <c r="G19" i="5"/>
  <c r="K19" i="5"/>
  <c r="E19" i="5"/>
  <c r="I19" i="5"/>
  <c r="I24" i="5"/>
  <c r="E24" i="5"/>
  <c r="K24" i="5"/>
  <c r="G24" i="5"/>
  <c r="C33" i="5"/>
  <c r="K33" i="5" s="1"/>
  <c r="C14" i="5"/>
  <c r="K38" i="5"/>
  <c r="K34" i="5"/>
  <c r="G34" i="5"/>
  <c r="E34" i="5"/>
  <c r="F37" i="4"/>
  <c r="C37" i="5" s="1"/>
  <c r="F36" i="4"/>
  <c r="E37" i="5" l="1"/>
  <c r="I37" i="5"/>
  <c r="E33" i="5"/>
  <c r="I33" i="5"/>
  <c r="I14" i="5"/>
  <c r="K14" i="5"/>
  <c r="E14" i="5"/>
  <c r="G14" i="5"/>
  <c r="G33" i="5"/>
  <c r="C36" i="5"/>
  <c r="K37" i="5"/>
  <c r="G37" i="5"/>
  <c r="I36" i="5" l="1"/>
  <c r="E36" i="5"/>
  <c r="K36" i="5"/>
  <c r="G36" i="5"/>
  <c r="F31" i="4"/>
  <c r="F39" i="4" s="1"/>
  <c r="F22" i="4"/>
  <c r="C22" i="5" s="1"/>
  <c r="F21" i="4"/>
  <c r="G22" i="5" l="1"/>
  <c r="K22" i="5"/>
  <c r="E22" i="5"/>
  <c r="I22" i="5"/>
  <c r="F27" i="4"/>
  <c r="F42" i="4" s="1"/>
  <c r="C32" i="4"/>
  <c r="C21" i="5"/>
  <c r="C31" i="5"/>
  <c r="C27" i="4"/>
  <c r="K21" i="5" l="1"/>
  <c r="K27" i="5" s="1"/>
  <c r="E21" i="5"/>
  <c r="E27" i="5" s="1"/>
  <c r="G21" i="5"/>
  <c r="G27" i="5" s="1"/>
  <c r="I21" i="5"/>
  <c r="I27" i="5" s="1"/>
  <c r="C27" i="5"/>
  <c r="C39" i="5"/>
  <c r="E31" i="5"/>
  <c r="E39" i="5" s="1"/>
  <c r="I31" i="5"/>
  <c r="I39" i="5" s="1"/>
  <c r="F43" i="4"/>
  <c r="F44" i="4" s="1"/>
  <c r="C23" i="4"/>
  <c r="C35" i="4"/>
  <c r="C20" i="4"/>
  <c r="C30" i="4"/>
  <c r="C13" i="4"/>
  <c r="C17" i="4"/>
  <c r="G31" i="5"/>
  <c r="G39" i="5" s="1"/>
  <c r="K31" i="5"/>
  <c r="K39" i="5" s="1"/>
  <c r="I42" i="5" l="1"/>
  <c r="I43" i="5" s="1"/>
  <c r="I44" i="5" s="1"/>
  <c r="E42" i="5"/>
  <c r="C42" i="5"/>
  <c r="G42" i="5"/>
  <c r="G43" i="5" s="1"/>
  <c r="K42" i="5"/>
  <c r="K43" i="5" s="1"/>
  <c r="K44" i="5" s="1"/>
  <c r="C43" i="5" l="1"/>
  <c r="C44" i="5" s="1"/>
  <c r="E43" i="5"/>
  <c r="E44" i="5"/>
  <c r="G44" i="5"/>
</calcChain>
</file>

<file path=xl/sharedStrings.xml><?xml version="1.0" encoding="utf-8"?>
<sst xmlns="http://schemas.openxmlformats.org/spreadsheetml/2006/main" count="76" uniqueCount="58">
  <si>
    <t>DECOMPOSITION DU PRIX GLOBAL ET FORFAITAIRE</t>
  </si>
  <si>
    <t>Sous-total</t>
  </si>
  <si>
    <t>€ HT</t>
  </si>
  <si>
    <t>TVA 20%</t>
  </si>
  <si>
    <t>€ TTC</t>
  </si>
  <si>
    <t>Date et signature</t>
  </si>
  <si>
    <t>MARCHE DE PRESTATIONS INTELLECTUELLES</t>
  </si>
  <si>
    <t>Temps passé (en heures)</t>
  </si>
  <si>
    <t>Taux horaire
€ HT</t>
  </si>
  <si>
    <t>Montant
€ HT</t>
  </si>
  <si>
    <t>% de rémunération</t>
  </si>
  <si>
    <t>Phases et éléments de mission</t>
  </si>
  <si>
    <t>Phase conception</t>
  </si>
  <si>
    <t>PRO</t>
  </si>
  <si>
    <t>ACT-DCE</t>
  </si>
  <si>
    <t>Etudes de projet et autorisations administratives</t>
  </si>
  <si>
    <t>Elaboration du dossier de consultation des entreprises</t>
  </si>
  <si>
    <t>Phase réalisation</t>
  </si>
  <si>
    <t>VISA</t>
  </si>
  <si>
    <t>Examen et visa des documents d'exécution</t>
  </si>
  <si>
    <t>DET</t>
  </si>
  <si>
    <t>Suivi des travaux des entreprises</t>
  </si>
  <si>
    <t>AOR-GPA</t>
  </si>
  <si>
    <t>Sous-total phase conception</t>
  </si>
  <si>
    <t>Sous-total phase réalisation</t>
  </si>
  <si>
    <t xml:space="preserve">Part mandataire
%                 € HT   </t>
  </si>
  <si>
    <t xml:space="preserve">Part cotraitant n°1
%                 € HT   </t>
  </si>
  <si>
    <t xml:space="preserve">Part cotraitant n°2
%                 € HT   </t>
  </si>
  <si>
    <t xml:space="preserve">Part cotraitant n°3
%                 € HT   </t>
  </si>
  <si>
    <t>REPARTITION DU PRIX ENTRE CHAQUE MEMBRE EN CAS DE GROUPEMENT</t>
  </si>
  <si>
    <t>Assistance lors des opérations de réception et pendant la période de garantie de parfait achèvement</t>
  </si>
  <si>
    <t>Visa des documents d'exécution des entreprises</t>
  </si>
  <si>
    <t>Elaboration du dossier de projet</t>
  </si>
  <si>
    <t>Elaboration des dossiers d'autorisations administratives</t>
  </si>
  <si>
    <t>ACT-RAO</t>
  </si>
  <si>
    <t>Analyse des offres et négociations</t>
  </si>
  <si>
    <t>Elaboration des rapports d'analyse des offres initiales et négociées</t>
  </si>
  <si>
    <t>Réponses aux questions formulées par les candidats et mise à jour du DCE</t>
  </si>
  <si>
    <t>Examen sur chantier de l'avancement des travaux</t>
  </si>
  <si>
    <t>Elaboration et diffusion des compte-rendus des réunions hebdomadaires de chantier, réunions techniques et visites de contrôle</t>
  </si>
  <si>
    <t>Présence et animation des réunions de mise aux point</t>
  </si>
  <si>
    <t>Présence et animation des réunions de travail</t>
  </si>
  <si>
    <t>Analyse et validation des documents de fin de chantier</t>
  </si>
  <si>
    <t>Organisation et animation des réunions des opérations de réception et suivi des levées de réserves</t>
  </si>
  <si>
    <t>Organisation des interventions nécessaires dans le cadre de la GPA, examen des ouvrages en cours de GPA et mise à jour des documents de réception</t>
  </si>
  <si>
    <t>AVP</t>
  </si>
  <si>
    <t>TRANCHE FERME</t>
  </si>
  <si>
    <t xml:space="preserve">Elaboration du dossier d'avant-projet </t>
  </si>
  <si>
    <r>
      <t>Annexe n°</t>
    </r>
    <r>
      <rPr>
        <sz val="12"/>
        <rFont val="Marianne"/>
        <family val="3"/>
      </rPr>
      <t>1 à l'acte d'engagement</t>
    </r>
  </si>
  <si>
    <t>Autorisations admin passées dans la partie AVP conformément à l'AE</t>
  </si>
  <si>
    <t>Annexe n°2 à l'acte d'engagement</t>
  </si>
  <si>
    <t>SOUS-TOTAL TRANCHE FERME</t>
  </si>
  <si>
    <t>Avant-projet</t>
  </si>
  <si>
    <r>
      <rPr>
        <b/>
        <sz val="12"/>
        <color theme="1"/>
        <rFont val="Marianne"/>
        <family val="3"/>
      </rPr>
      <t>MAÎTRISE D'OUVRAGE</t>
    </r>
    <r>
      <rPr>
        <sz val="12"/>
        <color theme="1"/>
        <rFont val="Marianne"/>
        <family val="3"/>
      </rPr>
      <t xml:space="preserve">
PREFECTURE DE POLICE
SECRETARIAT GENERAL POUR L'ADMINISTRATION
DIRECTION DE L'IMMOBILIER ET DE L'ENVIRONNEMENT
SOUS DIRECTION DE L'EXPLOITATION
DIRECTION TERRITORIAL DT PARIS NORD</t>
    </r>
  </si>
  <si>
    <r>
      <rPr>
        <b/>
        <sz val="12"/>
        <color theme="1"/>
        <rFont val="Marianne"/>
        <family val="3"/>
      </rPr>
      <t>MAÎTRISE D'OUVRAGE Specialisé SSI</t>
    </r>
    <r>
      <rPr>
        <sz val="12"/>
        <color theme="1"/>
        <rFont val="Marianne"/>
        <family val="3"/>
      </rPr>
      <t xml:space="preserve">
PREFECTURE DE POLICE
SECRETARIAT GENERAL POUR L'ADMINISTRATION
DIRECTION DE L'IMMOBILIER ET DE L'ENVIRONNEMENT
DEPARTEMENT CONSTRUCTION - SECTEUR 1</t>
    </r>
  </si>
  <si>
    <t>ASSERVISSEMENT DES PORTES DU CRA2
ENPP, avenue de l'école de joinville 75012 Paris</t>
  </si>
  <si>
    <t xml:space="preserve">Mission de maîrise d'œuvre </t>
  </si>
  <si>
    <t xml:space="preserve">SOUS 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</si>
</sst>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b/>
      <sz val="12"/>
      <color theme="1"/>
      <name val="Marianne"/>
      <family val="3"/>
    </font>
    <font>
      <sz val="12"/>
      <color theme="1"/>
      <name val="Marianne"/>
      <family val="3"/>
    </font>
    <font>
      <b/>
      <sz val="12"/>
      <name val="Marianne"/>
      <family val="3"/>
    </font>
    <font>
      <sz val="12"/>
      <name val="Marianne"/>
      <family val="3"/>
    </font>
    <font>
      <b/>
      <sz val="11"/>
      <name val="Marianne"/>
      <family val="3"/>
    </font>
    <font>
      <sz val="11"/>
      <color rgb="FF9AC355"/>
      <name val="Marianne"/>
      <family val="3"/>
    </font>
    <font>
      <i/>
      <sz val="11"/>
      <color theme="1"/>
      <name val="Marianne"/>
      <family val="3"/>
    </font>
    <font>
      <sz val="11"/>
      <name val="Marianne"/>
      <family val="3"/>
    </font>
    <font>
      <b/>
      <i/>
      <sz val="11"/>
      <name val="Marianne"/>
      <family val="3"/>
    </font>
    <font>
      <sz val="11"/>
      <color rgb="FFFF0000"/>
      <name val="Marianne"/>
      <family val="3"/>
    </font>
    <font>
      <i/>
      <sz val="11"/>
      <color rgb="FFFF0000"/>
      <name val="Marianne"/>
      <family val="3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rgb="FF9AC355"/>
      </bottom>
      <diagonal/>
    </border>
    <border>
      <left/>
      <right/>
      <top/>
      <bottom style="thin">
        <color rgb="FF9AC355"/>
      </bottom>
      <diagonal/>
    </border>
    <border>
      <left/>
      <right style="medium">
        <color indexed="64"/>
      </right>
      <top/>
      <bottom style="thin">
        <color rgb="FF9AC355"/>
      </bottom>
      <diagonal/>
    </border>
    <border>
      <left/>
      <right/>
      <top style="thin">
        <color rgb="FF9AC355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thin">
        <color rgb="FF9AC355"/>
      </top>
      <bottom style="thin">
        <color theme="0" tint="-0.14996795556505021"/>
      </bottom>
      <diagonal/>
    </border>
    <border>
      <left style="medium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rgb="FF9AC355"/>
      </top>
      <bottom/>
      <diagonal/>
    </border>
    <border>
      <left/>
      <right/>
      <top/>
      <bottom style="medium">
        <color rgb="FF9AC355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10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1" fillId="0" borderId="4" xfId="0" applyFont="1" applyBorder="1" applyAlignment="1">
      <alignment horizontal="right"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/>
    </xf>
    <xf numFmtId="164" fontId="11" fillId="0" borderId="0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vertical="center" wrapText="1"/>
    </xf>
    <xf numFmtId="0" fontId="8" fillId="0" borderId="7" xfId="0" applyFont="1" applyBorder="1" applyAlignment="1">
      <alignment horizontal="center" vertical="center"/>
    </xf>
    <xf numFmtId="164" fontId="8" fillId="0" borderId="7" xfId="0" applyNumberFormat="1" applyFont="1" applyBorder="1" applyAlignment="1">
      <alignment horizontal="center" vertical="center"/>
    </xf>
    <xf numFmtId="164" fontId="8" fillId="0" borderId="8" xfId="0" applyNumberFormat="1" applyFont="1" applyBorder="1" applyAlignment="1">
      <alignment horizontal="center" vertical="center"/>
    </xf>
    <xf numFmtId="164" fontId="12" fillId="0" borderId="5" xfId="0" applyNumberFormat="1" applyFont="1" applyBorder="1" applyAlignment="1">
      <alignment horizontal="center" vertical="center"/>
    </xf>
    <xf numFmtId="0" fontId="8" fillId="0" borderId="7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center" vertical="center"/>
    </xf>
    <xf numFmtId="164" fontId="11" fillId="0" borderId="7" xfId="0" applyNumberFormat="1" applyFont="1" applyFill="1" applyBorder="1" applyAlignment="1">
      <alignment horizontal="center" vertical="center"/>
    </xf>
    <xf numFmtId="164" fontId="11" fillId="0" borderId="8" xfId="0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 wrapText="1"/>
    </xf>
    <xf numFmtId="9" fontId="2" fillId="0" borderId="10" xfId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164" fontId="2" fillId="0" borderId="13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top"/>
    </xf>
    <xf numFmtId="0" fontId="6" fillId="2" borderId="4" xfId="0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right" vertical="center"/>
    </xf>
    <xf numFmtId="164" fontId="11" fillId="0" borderId="5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right" vertical="center"/>
    </xf>
    <xf numFmtId="0" fontId="2" fillId="2" borderId="4" xfId="0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vertical="center"/>
    </xf>
    <xf numFmtId="0" fontId="2" fillId="0" borderId="10" xfId="1" applyNumberFormat="1" applyFont="1" applyBorder="1" applyAlignment="1">
      <alignment horizontal="center" vertical="center"/>
    </xf>
    <xf numFmtId="164" fontId="12" fillId="0" borderId="0" xfId="0" applyNumberFormat="1" applyFont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right" vertical="center"/>
    </xf>
    <xf numFmtId="164" fontId="2" fillId="0" borderId="9" xfId="1" applyNumberFormat="1" applyFont="1" applyBorder="1" applyAlignment="1">
      <alignment horizontal="center" vertical="center"/>
    </xf>
    <xf numFmtId="9" fontId="12" fillId="0" borderId="0" xfId="1" applyFont="1" applyBorder="1" applyAlignment="1">
      <alignment vertical="center"/>
    </xf>
    <xf numFmtId="9" fontId="11" fillId="0" borderId="0" xfId="1" applyFont="1" applyBorder="1" applyAlignment="1">
      <alignment horizontal="center" vertical="center"/>
    </xf>
    <xf numFmtId="9" fontId="8" fillId="0" borderId="7" xfId="1" applyFont="1" applyBorder="1" applyAlignment="1">
      <alignment horizontal="center" vertical="center"/>
    </xf>
    <xf numFmtId="164" fontId="2" fillId="0" borderId="10" xfId="1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2" fillId="3" borderId="0" xfId="0" applyFont="1" applyFill="1" applyAlignment="1">
      <alignment vertical="center"/>
    </xf>
    <xf numFmtId="0" fontId="6" fillId="2" borderId="0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right" vertical="center"/>
    </xf>
    <xf numFmtId="0" fontId="2" fillId="4" borderId="10" xfId="0" applyFont="1" applyFill="1" applyBorder="1" applyAlignment="1">
      <alignment horizontal="left" vertical="center" wrapText="1"/>
    </xf>
    <xf numFmtId="164" fontId="3" fillId="4" borderId="0" xfId="0" applyNumberFormat="1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164" fontId="6" fillId="2" borderId="5" xfId="0" applyNumberFormat="1" applyFont="1" applyFill="1" applyBorder="1" applyAlignment="1">
      <alignment vertical="center"/>
    </xf>
    <xf numFmtId="0" fontId="14" fillId="0" borderId="0" xfId="0" applyFont="1" applyAlignment="1">
      <alignment vertical="center"/>
    </xf>
    <xf numFmtId="0" fontId="12" fillId="0" borderId="4" xfId="0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0" fontId="12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6" fillId="0" borderId="1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9AC355"/>
      <color rgb="FF0071B6"/>
      <color rgb="FF51A9DC"/>
      <color rgb="FFC9E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190500</xdr:rowOff>
    </xdr:from>
    <xdr:to>
      <xdr:col>1</xdr:col>
      <xdr:colOff>3565072</xdr:colOff>
      <xdr:row>0</xdr:row>
      <xdr:rowOff>1152525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90500"/>
          <a:ext cx="4260397" cy="9620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190500</xdr:rowOff>
    </xdr:from>
    <xdr:to>
      <xdr:col>1</xdr:col>
      <xdr:colOff>3565072</xdr:colOff>
      <xdr:row>0</xdr:row>
      <xdr:rowOff>1152525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90500"/>
          <a:ext cx="4260397" cy="962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Fonderie">
      <a:dk1>
        <a:sysClr val="windowText" lastClr="000000"/>
      </a:dk1>
      <a:lt1>
        <a:sysClr val="window" lastClr="FFFFFF"/>
      </a:lt1>
      <a:dk2>
        <a:srgbClr val="676A55"/>
      </a:dk2>
      <a:lt2>
        <a:srgbClr val="EAEBDE"/>
      </a:lt2>
      <a:accent1>
        <a:srgbClr val="72A376"/>
      </a:accent1>
      <a:accent2>
        <a:srgbClr val="B0CCB0"/>
      </a:accent2>
      <a:accent3>
        <a:srgbClr val="A8CDD7"/>
      </a:accent3>
      <a:accent4>
        <a:srgbClr val="C0BEAF"/>
      </a:accent4>
      <a:accent5>
        <a:srgbClr val="CEC597"/>
      </a:accent5>
      <a:accent6>
        <a:srgbClr val="E8B7B7"/>
      </a:accent6>
      <a:hlink>
        <a:srgbClr val="DB5353"/>
      </a:hlink>
      <a:folHlink>
        <a:srgbClr val="903638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"/>
  <sheetViews>
    <sheetView showGridLines="0" view="pageBreakPreview" topLeftCell="A25" zoomScale="90" zoomScaleNormal="100" zoomScaleSheetLayoutView="90" workbookViewId="0">
      <selection activeCell="B8" sqref="B8"/>
    </sheetView>
  </sheetViews>
  <sheetFormatPr baseColWidth="10" defaultColWidth="11.44140625" defaultRowHeight="14.4" x14ac:dyDescent="0.3"/>
  <cols>
    <col min="1" max="1" width="11.44140625" style="5"/>
    <col min="2" max="2" width="61.109375" style="4" customWidth="1"/>
    <col min="3" max="3" width="18" style="2" customWidth="1"/>
    <col min="4" max="4" width="16.5546875" style="2" customWidth="1"/>
    <col min="5" max="5" width="16.88671875" style="3" customWidth="1"/>
    <col min="6" max="6" width="20.109375" style="3" customWidth="1"/>
    <col min="7" max="7" width="0.109375" style="1" customWidth="1"/>
    <col min="8" max="11" width="11.44140625" style="1" hidden="1" customWidth="1"/>
    <col min="12" max="16384" width="11.44140625" style="1"/>
  </cols>
  <sheetData>
    <row r="1" spans="1:11" ht="105.75" customHeight="1" thickBot="1" x14ac:dyDescent="0.35">
      <c r="A1" s="78"/>
      <c r="B1" s="79"/>
      <c r="C1" s="80" t="s">
        <v>53</v>
      </c>
      <c r="D1" s="80"/>
      <c r="E1" s="80"/>
      <c r="F1" s="81"/>
    </row>
    <row r="2" spans="1:11" ht="21" customHeight="1" x14ac:dyDescent="0.3">
      <c r="A2" s="82" t="s">
        <v>6</v>
      </c>
      <c r="B2" s="82"/>
      <c r="C2" s="82"/>
      <c r="D2" s="82"/>
      <c r="E2" s="82"/>
      <c r="F2" s="82"/>
    </row>
    <row r="3" spans="1:11" ht="21" customHeight="1" x14ac:dyDescent="0.3">
      <c r="A3" s="83" t="s">
        <v>56</v>
      </c>
      <c r="B3" s="83"/>
      <c r="C3" s="83"/>
      <c r="D3" s="83"/>
      <c r="E3" s="83"/>
      <c r="F3" s="83"/>
    </row>
    <row r="4" spans="1:11" ht="30.75" customHeight="1" x14ac:dyDescent="0.3">
      <c r="A4" s="85" t="s">
        <v>55</v>
      </c>
      <c r="B4" s="85"/>
      <c r="C4" s="85"/>
      <c r="D4" s="85"/>
      <c r="E4" s="85"/>
      <c r="F4" s="85"/>
      <c r="G4" s="85"/>
      <c r="H4" s="85"/>
      <c r="I4" s="85"/>
      <c r="J4" s="85"/>
      <c r="K4" s="85"/>
    </row>
    <row r="5" spans="1:11" ht="21" customHeight="1" x14ac:dyDescent="0.3">
      <c r="A5" s="83" t="s">
        <v>0</v>
      </c>
      <c r="B5" s="83"/>
      <c r="C5" s="83"/>
      <c r="D5" s="83"/>
      <c r="E5" s="83"/>
      <c r="F5" s="83"/>
    </row>
    <row r="6" spans="1:11" ht="21" customHeight="1" thickBot="1" x14ac:dyDescent="0.35">
      <c r="A6" s="84" t="s">
        <v>48</v>
      </c>
      <c r="B6" s="84"/>
      <c r="C6" s="84"/>
      <c r="D6" s="84"/>
      <c r="E6" s="84"/>
      <c r="F6" s="84"/>
      <c r="G6" s="59"/>
    </row>
    <row r="7" spans="1:11" ht="24.75" customHeight="1" x14ac:dyDescent="0.3">
      <c r="A7" s="6"/>
      <c r="B7" s="7"/>
      <c r="C7" s="8"/>
      <c r="D7" s="8"/>
      <c r="E7" s="9"/>
      <c r="F7" s="10"/>
    </row>
    <row r="8" spans="1:11" s="4" customFormat="1" ht="31.2" x14ac:dyDescent="0.3">
      <c r="A8" s="41"/>
      <c r="B8" s="42" t="s">
        <v>11</v>
      </c>
      <c r="C8" s="43" t="s">
        <v>10</v>
      </c>
      <c r="D8" s="43" t="s">
        <v>7</v>
      </c>
      <c r="E8" s="44" t="s">
        <v>8</v>
      </c>
      <c r="F8" s="45" t="s">
        <v>9</v>
      </c>
    </row>
    <row r="9" spans="1:11" s="72" customFormat="1" ht="7.5" customHeight="1" x14ac:dyDescent="0.3">
      <c r="A9" s="67"/>
      <c r="B9" s="68"/>
      <c r="C9" s="69"/>
      <c r="D9" s="69"/>
      <c r="E9" s="70"/>
      <c r="F9" s="71"/>
    </row>
    <row r="10" spans="1:11" s="4" customFormat="1" ht="15.6" x14ac:dyDescent="0.3">
      <c r="A10" s="41"/>
      <c r="B10" s="42"/>
      <c r="C10" s="61"/>
      <c r="D10" s="61"/>
      <c r="E10" s="44"/>
      <c r="F10" s="45"/>
    </row>
    <row r="11" spans="1:11" x14ac:dyDescent="0.3">
      <c r="A11" s="6"/>
      <c r="B11" s="7"/>
      <c r="C11" s="8"/>
      <c r="D11" s="8"/>
      <c r="E11" s="9"/>
      <c r="F11" s="10"/>
    </row>
    <row r="12" spans="1:11" x14ac:dyDescent="0.3">
      <c r="A12" s="46">
        <v>1</v>
      </c>
      <c r="B12" s="23" t="s">
        <v>12</v>
      </c>
      <c r="C12" s="24"/>
      <c r="D12" s="24"/>
      <c r="E12" s="25"/>
      <c r="F12" s="26"/>
    </row>
    <row r="13" spans="1:11" x14ac:dyDescent="0.3">
      <c r="A13" s="37" t="s">
        <v>45</v>
      </c>
      <c r="B13" s="30" t="s">
        <v>52</v>
      </c>
      <c r="C13" s="51" t="e">
        <f>(F14+F15+F16)/F42</f>
        <v>#DIV/0!</v>
      </c>
      <c r="D13" s="32"/>
      <c r="E13" s="33"/>
      <c r="F13" s="38"/>
    </row>
    <row r="14" spans="1:11" x14ac:dyDescent="0.3">
      <c r="A14" s="39"/>
      <c r="B14" s="34" t="s">
        <v>41</v>
      </c>
      <c r="C14" s="32"/>
      <c r="D14" s="32"/>
      <c r="E14" s="33"/>
      <c r="F14" s="38">
        <f>E14*D14</f>
        <v>0</v>
      </c>
    </row>
    <row r="15" spans="1:11" x14ac:dyDescent="0.3">
      <c r="A15" s="39"/>
      <c r="B15" s="63" t="s">
        <v>47</v>
      </c>
      <c r="C15" s="32"/>
      <c r="D15" s="32"/>
      <c r="E15" s="33"/>
      <c r="F15" s="38">
        <f>E15*D15</f>
        <v>0</v>
      </c>
      <c r="G15" s="59"/>
    </row>
    <row r="16" spans="1:11" x14ac:dyDescent="0.3">
      <c r="A16" s="39"/>
      <c r="B16" s="34" t="s">
        <v>33</v>
      </c>
      <c r="C16" s="32"/>
      <c r="D16" s="32"/>
      <c r="E16" s="33"/>
      <c r="F16" s="38">
        <f>E16*D16</f>
        <v>0</v>
      </c>
      <c r="G16" s="74" t="s">
        <v>49</v>
      </c>
    </row>
    <row r="17" spans="1:6" x14ac:dyDescent="0.3">
      <c r="A17" s="37" t="s">
        <v>13</v>
      </c>
      <c r="B17" s="30" t="s">
        <v>15</v>
      </c>
      <c r="C17" s="51" t="e">
        <f>(F18+F19)/F42</f>
        <v>#DIV/0!</v>
      </c>
      <c r="D17" s="32"/>
      <c r="E17" s="33"/>
      <c r="F17" s="38"/>
    </row>
    <row r="18" spans="1:6" x14ac:dyDescent="0.3">
      <c r="A18" s="39"/>
      <c r="B18" s="34" t="s">
        <v>41</v>
      </c>
      <c r="C18" s="32"/>
      <c r="D18" s="32"/>
      <c r="E18" s="33"/>
      <c r="F18" s="38">
        <f>E18*D18</f>
        <v>0</v>
      </c>
    </row>
    <row r="19" spans="1:6" x14ac:dyDescent="0.3">
      <c r="A19" s="39"/>
      <c r="B19" s="34" t="s">
        <v>32</v>
      </c>
      <c r="C19" s="32"/>
      <c r="D19" s="32"/>
      <c r="E19" s="33"/>
      <c r="F19" s="38">
        <f>E19*D19</f>
        <v>0</v>
      </c>
    </row>
    <row r="20" spans="1:6" x14ac:dyDescent="0.3">
      <c r="A20" s="37" t="s">
        <v>14</v>
      </c>
      <c r="B20" s="30" t="s">
        <v>16</v>
      </c>
      <c r="C20" s="51" t="e">
        <f>(F21+F22)/F42</f>
        <v>#DIV/0!</v>
      </c>
      <c r="D20" s="32"/>
      <c r="E20" s="33"/>
      <c r="F20" s="38"/>
    </row>
    <row r="21" spans="1:6" x14ac:dyDescent="0.3">
      <c r="A21" s="39"/>
      <c r="B21" s="34" t="s">
        <v>41</v>
      </c>
      <c r="C21" s="32"/>
      <c r="D21" s="32"/>
      <c r="E21" s="33"/>
      <c r="F21" s="38">
        <f>E21*D21</f>
        <v>0</v>
      </c>
    </row>
    <row r="22" spans="1:6" x14ac:dyDescent="0.3">
      <c r="A22" s="39"/>
      <c r="B22" s="34" t="s">
        <v>16</v>
      </c>
      <c r="C22" s="32"/>
      <c r="D22" s="32"/>
      <c r="E22" s="33"/>
      <c r="F22" s="38">
        <f>E22*D22</f>
        <v>0</v>
      </c>
    </row>
    <row r="23" spans="1:6" x14ac:dyDescent="0.3">
      <c r="A23" s="37" t="s">
        <v>34</v>
      </c>
      <c r="B23" s="30" t="s">
        <v>35</v>
      </c>
      <c r="C23" s="51" t="e">
        <f>(F24+F25+F26)/F42</f>
        <v>#DIV/0!</v>
      </c>
      <c r="D23" s="32"/>
      <c r="E23" s="33"/>
      <c r="F23" s="38"/>
    </row>
    <row r="24" spans="1:6" x14ac:dyDescent="0.3">
      <c r="A24" s="39"/>
      <c r="B24" s="34" t="s">
        <v>40</v>
      </c>
      <c r="C24" s="32"/>
      <c r="D24" s="32"/>
      <c r="E24" s="33"/>
      <c r="F24" s="38">
        <f>E24*D24</f>
        <v>0</v>
      </c>
    </row>
    <row r="25" spans="1:6" ht="28.8" x14ac:dyDescent="0.3">
      <c r="A25" s="39"/>
      <c r="B25" s="34" t="s">
        <v>37</v>
      </c>
      <c r="C25" s="32"/>
      <c r="D25" s="32"/>
      <c r="E25" s="33"/>
      <c r="F25" s="38">
        <f>E25*D25</f>
        <v>0</v>
      </c>
    </row>
    <row r="26" spans="1:6" ht="28.8" x14ac:dyDescent="0.3">
      <c r="A26" s="39"/>
      <c r="B26" s="34" t="s">
        <v>36</v>
      </c>
      <c r="C26" s="32"/>
      <c r="D26" s="32"/>
      <c r="E26" s="33"/>
      <c r="F26" s="38">
        <f>E26*D26</f>
        <v>0</v>
      </c>
    </row>
    <row r="27" spans="1:6" s="13" customFormat="1" x14ac:dyDescent="0.3">
      <c r="A27" s="75" t="s">
        <v>1</v>
      </c>
      <c r="B27" s="76"/>
      <c r="C27" s="77" t="str">
        <f>B12</f>
        <v>Phase conception</v>
      </c>
      <c r="D27" s="77"/>
      <c r="E27" s="77"/>
      <c r="F27" s="22">
        <f>SUM(F13:F26)</f>
        <v>0</v>
      </c>
    </row>
    <row r="28" spans="1:6" x14ac:dyDescent="0.3">
      <c r="A28" s="14"/>
      <c r="B28" s="15"/>
      <c r="C28" s="16"/>
      <c r="D28" s="16"/>
      <c r="E28" s="17"/>
      <c r="F28" s="47"/>
    </row>
    <row r="29" spans="1:6" s="13" customFormat="1" ht="15.6" x14ac:dyDescent="0.3">
      <c r="A29" s="62">
        <v>2</v>
      </c>
      <c r="B29" s="18" t="s">
        <v>17</v>
      </c>
      <c r="C29" s="19"/>
      <c r="D29" s="19"/>
      <c r="E29" s="20"/>
      <c r="F29" s="21"/>
    </row>
    <row r="30" spans="1:6" x14ac:dyDescent="0.3">
      <c r="A30" s="36" t="s">
        <v>18</v>
      </c>
      <c r="B30" s="27" t="s">
        <v>19</v>
      </c>
      <c r="C30" s="54" t="e">
        <f>F31/F42</f>
        <v>#DIV/0!</v>
      </c>
      <c r="D30" s="28"/>
      <c r="E30" s="29"/>
      <c r="F30" s="38"/>
    </row>
    <row r="31" spans="1:6" x14ac:dyDescent="0.3">
      <c r="A31" s="39"/>
      <c r="B31" s="34" t="s">
        <v>31</v>
      </c>
      <c r="C31" s="32"/>
      <c r="D31" s="32"/>
      <c r="E31" s="33"/>
      <c r="F31" s="38">
        <f>E31*D31</f>
        <v>0</v>
      </c>
    </row>
    <row r="32" spans="1:6" x14ac:dyDescent="0.3">
      <c r="A32" s="37" t="s">
        <v>20</v>
      </c>
      <c r="B32" s="30" t="s">
        <v>21</v>
      </c>
      <c r="C32" s="51" t="e">
        <f>(F33+F34)/F42</f>
        <v>#DIV/0!</v>
      </c>
      <c r="D32" s="32"/>
      <c r="E32" s="33"/>
      <c r="F32" s="38"/>
    </row>
    <row r="33" spans="1:6" x14ac:dyDescent="0.3">
      <c r="A33" s="37"/>
      <c r="B33" s="34" t="s">
        <v>38</v>
      </c>
      <c r="C33" s="51"/>
      <c r="D33" s="32"/>
      <c r="E33" s="33"/>
      <c r="F33" s="38">
        <f>E33*D33</f>
        <v>0</v>
      </c>
    </row>
    <row r="34" spans="1:6" ht="43.2" x14ac:dyDescent="0.3">
      <c r="A34" s="39"/>
      <c r="B34" s="34" t="s">
        <v>39</v>
      </c>
      <c r="C34" s="32"/>
      <c r="D34" s="32"/>
      <c r="E34" s="33"/>
      <c r="F34" s="38">
        <f>E34*D34</f>
        <v>0</v>
      </c>
    </row>
    <row r="35" spans="1:6" ht="28.8" x14ac:dyDescent="0.3">
      <c r="A35" s="40" t="s">
        <v>22</v>
      </c>
      <c r="B35" s="30" t="s">
        <v>30</v>
      </c>
      <c r="C35" s="51" t="e">
        <f>(F36+F37+F38)/F42</f>
        <v>#DIV/0!</v>
      </c>
      <c r="D35" s="32"/>
      <c r="E35" s="33"/>
      <c r="F35" s="38"/>
    </row>
    <row r="36" spans="1:6" x14ac:dyDescent="0.3">
      <c r="A36" s="39"/>
      <c r="B36" s="34" t="s">
        <v>42</v>
      </c>
      <c r="C36" s="32"/>
      <c r="D36" s="32"/>
      <c r="E36" s="33"/>
      <c r="F36" s="38">
        <f>E36*D36</f>
        <v>0</v>
      </c>
    </row>
    <row r="37" spans="1:6" ht="28.8" x14ac:dyDescent="0.3">
      <c r="A37" s="39"/>
      <c r="B37" s="34" t="s">
        <v>43</v>
      </c>
      <c r="C37" s="32"/>
      <c r="D37" s="32"/>
      <c r="E37" s="33"/>
      <c r="F37" s="38">
        <f>E37*D37</f>
        <v>0</v>
      </c>
    </row>
    <row r="38" spans="1:6" ht="43.2" x14ac:dyDescent="0.3">
      <c r="A38" s="39"/>
      <c r="B38" s="34" t="s">
        <v>44</v>
      </c>
      <c r="C38" s="32"/>
      <c r="D38" s="32"/>
      <c r="E38" s="33"/>
      <c r="F38" s="38">
        <f>E38*D38</f>
        <v>0</v>
      </c>
    </row>
    <row r="39" spans="1:6" s="13" customFormat="1" x14ac:dyDescent="0.3">
      <c r="A39" s="75" t="s">
        <v>1</v>
      </c>
      <c r="B39" s="76"/>
      <c r="C39" s="77" t="str">
        <f>B29</f>
        <v>Phase réalisation</v>
      </c>
      <c r="D39" s="77"/>
      <c r="E39" s="77"/>
      <c r="F39" s="22">
        <f>SUM(F30:F38)</f>
        <v>0</v>
      </c>
    </row>
    <row r="40" spans="1:6" x14ac:dyDescent="0.3">
      <c r="A40" s="14"/>
      <c r="B40" s="15"/>
      <c r="C40" s="16"/>
      <c r="D40" s="16"/>
      <c r="E40" s="17"/>
      <c r="F40" s="47"/>
    </row>
    <row r="41" spans="1:6" ht="15.6" x14ac:dyDescent="0.3">
      <c r="A41" s="49"/>
      <c r="B41" s="50"/>
      <c r="C41" s="50"/>
      <c r="D41" s="50"/>
      <c r="E41" s="53" t="s">
        <v>57</v>
      </c>
      <c r="F41" s="73"/>
    </row>
    <row r="42" spans="1:6" x14ac:dyDescent="0.3">
      <c r="A42" s="6"/>
      <c r="B42" s="7"/>
      <c r="C42" s="8"/>
      <c r="D42" s="8"/>
      <c r="E42" s="35" t="s">
        <v>2</v>
      </c>
      <c r="F42" s="11">
        <f>F27+F39</f>
        <v>0</v>
      </c>
    </row>
    <row r="43" spans="1:6" x14ac:dyDescent="0.3">
      <c r="A43" s="6"/>
      <c r="B43" s="7"/>
      <c r="C43" s="8"/>
      <c r="D43" s="8"/>
      <c r="E43" s="35" t="s">
        <v>3</v>
      </c>
      <c r="F43" s="11">
        <f>F42*0.2</f>
        <v>0</v>
      </c>
    </row>
    <row r="44" spans="1:6" x14ac:dyDescent="0.3">
      <c r="A44" s="6"/>
      <c r="B44" s="7"/>
      <c r="C44" s="8"/>
      <c r="D44" s="8"/>
      <c r="E44" s="35" t="s">
        <v>4</v>
      </c>
      <c r="F44" s="11">
        <f>F42+F43</f>
        <v>0</v>
      </c>
    </row>
    <row r="45" spans="1:6" x14ac:dyDescent="0.3">
      <c r="A45" s="6"/>
      <c r="B45" s="7"/>
      <c r="C45" s="8"/>
      <c r="D45" s="8"/>
      <c r="E45" s="35"/>
      <c r="F45" s="11"/>
    </row>
    <row r="46" spans="1:6" s="4" customFormat="1" ht="15.6" x14ac:dyDescent="0.3">
      <c r="A46" s="41"/>
      <c r="B46" s="42"/>
      <c r="C46" s="66"/>
      <c r="D46" s="66"/>
      <c r="E46" s="12" t="s">
        <v>5</v>
      </c>
      <c r="F46" s="45"/>
    </row>
    <row r="47" spans="1:6" x14ac:dyDescent="0.3">
      <c r="A47" s="14"/>
      <c r="B47" s="15"/>
      <c r="C47" s="16"/>
      <c r="D47" s="16"/>
      <c r="E47" s="17"/>
      <c r="F47" s="47"/>
    </row>
    <row r="48" spans="1:6" ht="15.6" x14ac:dyDescent="0.3">
      <c r="A48" s="62"/>
      <c r="B48" s="18"/>
      <c r="C48" s="19"/>
      <c r="D48" s="19"/>
      <c r="E48" s="20"/>
      <c r="F48" s="21"/>
    </row>
    <row r="49" spans="1:6" x14ac:dyDescent="0.3">
      <c r="A49" s="36"/>
      <c r="B49" s="27"/>
      <c r="C49" s="54"/>
      <c r="D49" s="28"/>
      <c r="E49" s="29"/>
      <c r="F49" s="38"/>
    </row>
    <row r="50" spans="1:6" x14ac:dyDescent="0.3">
      <c r="A50" s="39"/>
      <c r="B50" s="34"/>
      <c r="C50" s="32"/>
      <c r="D50" s="32"/>
      <c r="E50" s="33"/>
      <c r="F50" s="38"/>
    </row>
    <row r="51" spans="1:6" x14ac:dyDescent="0.3">
      <c r="A51" s="37"/>
      <c r="B51" s="30"/>
      <c r="C51" s="58"/>
      <c r="D51" s="32"/>
      <c r="E51" s="33"/>
      <c r="F51" s="38"/>
    </row>
    <row r="52" spans="1:6" x14ac:dyDescent="0.3">
      <c r="A52" s="37"/>
      <c r="B52" s="34"/>
      <c r="C52" s="51"/>
      <c r="D52" s="32"/>
      <c r="E52" s="33"/>
      <c r="F52" s="38"/>
    </row>
    <row r="53" spans="1:6" x14ac:dyDescent="0.3">
      <c r="A53" s="39"/>
      <c r="B53" s="34"/>
      <c r="C53" s="32"/>
      <c r="D53" s="32"/>
      <c r="E53" s="33"/>
      <c r="F53" s="38"/>
    </row>
    <row r="54" spans="1:6" x14ac:dyDescent="0.3">
      <c r="A54" s="40"/>
      <c r="B54" s="30"/>
      <c r="C54" s="51"/>
      <c r="D54" s="32"/>
      <c r="E54" s="33"/>
      <c r="F54" s="38"/>
    </row>
    <row r="55" spans="1:6" x14ac:dyDescent="0.3">
      <c r="A55" s="39"/>
      <c r="B55" s="34"/>
      <c r="C55" s="32"/>
      <c r="D55" s="32"/>
      <c r="E55" s="33"/>
      <c r="F55" s="38"/>
    </row>
    <row r="56" spans="1:6" x14ac:dyDescent="0.3">
      <c r="A56" s="39"/>
      <c r="B56" s="34"/>
      <c r="C56" s="32"/>
      <c r="D56" s="32"/>
      <c r="E56" s="33"/>
      <c r="F56" s="38"/>
    </row>
    <row r="57" spans="1:6" x14ac:dyDescent="0.3">
      <c r="A57" s="39"/>
      <c r="B57" s="34"/>
      <c r="C57" s="32"/>
      <c r="D57" s="32"/>
      <c r="E57" s="33"/>
      <c r="F57" s="38"/>
    </row>
    <row r="58" spans="1:6" s="13" customFormat="1" x14ac:dyDescent="0.3">
      <c r="A58" s="75"/>
      <c r="B58" s="76"/>
      <c r="C58" s="77"/>
      <c r="D58" s="77"/>
      <c r="E58" s="77"/>
      <c r="F58" s="22"/>
    </row>
    <row r="59" spans="1:6" x14ac:dyDescent="0.3">
      <c r="A59" s="14"/>
      <c r="B59" s="15"/>
      <c r="C59" s="16"/>
      <c r="D59" s="16"/>
      <c r="E59" s="17"/>
      <c r="F59" s="47"/>
    </row>
    <row r="60" spans="1:6" ht="15.6" x14ac:dyDescent="0.3">
      <c r="A60" s="49"/>
      <c r="B60" s="50"/>
      <c r="C60" s="50"/>
      <c r="D60" s="50"/>
      <c r="E60" s="53"/>
      <c r="F60" s="73"/>
    </row>
    <row r="61" spans="1:6" x14ac:dyDescent="0.3">
      <c r="A61" s="6"/>
      <c r="B61" s="7"/>
      <c r="C61" s="8"/>
      <c r="D61" s="8"/>
      <c r="E61" s="35"/>
      <c r="F61" s="11"/>
    </row>
    <row r="62" spans="1:6" x14ac:dyDescent="0.3">
      <c r="A62" s="6"/>
      <c r="B62" s="7"/>
      <c r="C62" s="8"/>
      <c r="D62" s="8"/>
      <c r="E62" s="35"/>
      <c r="F62" s="11"/>
    </row>
    <row r="63" spans="1:6" x14ac:dyDescent="0.3">
      <c r="A63" s="6"/>
      <c r="B63" s="7"/>
      <c r="C63" s="8"/>
      <c r="D63" s="8"/>
      <c r="E63" s="35"/>
      <c r="F63" s="11"/>
    </row>
    <row r="64" spans="1:6" x14ac:dyDescent="0.3">
      <c r="A64" s="6"/>
      <c r="B64" s="7"/>
      <c r="C64" s="8"/>
      <c r="D64" s="8"/>
      <c r="E64" s="35"/>
      <c r="F64" s="11"/>
    </row>
    <row r="65" spans="1:6" x14ac:dyDescent="0.3">
      <c r="A65" s="6"/>
      <c r="B65" s="7"/>
      <c r="C65" s="8"/>
      <c r="D65" s="8"/>
      <c r="E65" s="35"/>
      <c r="F65" s="11"/>
    </row>
    <row r="66" spans="1:6" x14ac:dyDescent="0.3">
      <c r="A66" s="14"/>
      <c r="B66" s="15"/>
      <c r="C66" s="16"/>
      <c r="D66" s="16"/>
      <c r="E66" s="17"/>
      <c r="F66" s="47"/>
    </row>
    <row r="67" spans="1:6" ht="15.6" x14ac:dyDescent="0.3">
      <c r="A67" s="49"/>
      <c r="B67" s="50"/>
      <c r="C67" s="50"/>
      <c r="D67" s="50"/>
      <c r="E67" s="53"/>
      <c r="F67" s="73"/>
    </row>
    <row r="68" spans="1:6" x14ac:dyDescent="0.3">
      <c r="A68" s="6"/>
      <c r="B68" s="7"/>
      <c r="C68" s="8"/>
      <c r="D68" s="8"/>
      <c r="E68" s="35"/>
      <c r="F68" s="11"/>
    </row>
    <row r="69" spans="1:6" x14ac:dyDescent="0.3">
      <c r="A69" s="6"/>
      <c r="B69" s="7"/>
      <c r="C69" s="8"/>
      <c r="D69" s="8"/>
      <c r="E69" s="35"/>
      <c r="F69" s="11"/>
    </row>
    <row r="70" spans="1:6" x14ac:dyDescent="0.3">
      <c r="A70" s="6"/>
      <c r="B70" s="7"/>
      <c r="C70" s="8"/>
      <c r="D70" s="8"/>
      <c r="E70" s="35"/>
      <c r="F70" s="11"/>
    </row>
    <row r="71" spans="1:6" x14ac:dyDescent="0.3">
      <c r="A71" s="6"/>
      <c r="B71" s="7"/>
      <c r="C71" s="8"/>
      <c r="D71" s="8"/>
      <c r="E71" s="35"/>
      <c r="F71" s="11"/>
    </row>
    <row r="72" spans="1:6" x14ac:dyDescent="0.3">
      <c r="A72" s="6"/>
      <c r="B72" s="7"/>
      <c r="C72" s="8"/>
      <c r="D72" s="8"/>
      <c r="E72" s="9"/>
      <c r="F72" s="10"/>
    </row>
    <row r="73" spans="1:6" x14ac:dyDescent="0.3">
      <c r="A73" s="6"/>
      <c r="B73" s="7"/>
      <c r="C73" s="8"/>
      <c r="D73" s="8"/>
      <c r="E73" s="9"/>
      <c r="F73" s="12" t="s">
        <v>5</v>
      </c>
    </row>
    <row r="74" spans="1:6" x14ac:dyDescent="0.3">
      <c r="A74" s="6"/>
      <c r="B74" s="7"/>
      <c r="C74" s="8"/>
      <c r="D74" s="8"/>
      <c r="E74" s="9"/>
      <c r="F74" s="10"/>
    </row>
    <row r="75" spans="1:6" x14ac:dyDescent="0.3">
      <c r="A75" s="6"/>
      <c r="B75" s="7"/>
      <c r="C75" s="8"/>
      <c r="D75" s="8"/>
      <c r="E75" s="9"/>
      <c r="F75" s="10"/>
    </row>
    <row r="76" spans="1:6" x14ac:dyDescent="0.3">
      <c r="A76" s="6"/>
      <c r="B76" s="7"/>
      <c r="C76" s="8"/>
      <c r="D76" s="8"/>
      <c r="E76" s="9"/>
      <c r="F76" s="10"/>
    </row>
    <row r="77" spans="1:6" x14ac:dyDescent="0.3">
      <c r="A77" s="6"/>
      <c r="B77" s="7"/>
      <c r="C77" s="8"/>
      <c r="D77" s="8"/>
      <c r="E77" s="9"/>
      <c r="F77" s="10"/>
    </row>
    <row r="78" spans="1:6" x14ac:dyDescent="0.3">
      <c r="A78" s="6"/>
      <c r="B78" s="7"/>
      <c r="C78" s="8"/>
      <c r="D78" s="8"/>
      <c r="E78" s="9"/>
      <c r="F78" s="10"/>
    </row>
    <row r="79" spans="1:6" x14ac:dyDescent="0.3">
      <c r="A79" s="6"/>
      <c r="B79" s="7"/>
      <c r="C79" s="8"/>
      <c r="D79" s="8"/>
      <c r="E79" s="9"/>
      <c r="F79" s="10"/>
    </row>
  </sheetData>
  <mergeCells count="13">
    <mergeCell ref="A58:B58"/>
    <mergeCell ref="C58:E58"/>
    <mergeCell ref="A1:B1"/>
    <mergeCell ref="C1:F1"/>
    <mergeCell ref="A2:F2"/>
    <mergeCell ref="A3:F3"/>
    <mergeCell ref="A6:F6"/>
    <mergeCell ref="A27:B27"/>
    <mergeCell ref="C27:E27"/>
    <mergeCell ref="A5:F5"/>
    <mergeCell ref="A39:B39"/>
    <mergeCell ref="C39:E39"/>
    <mergeCell ref="A4:K4"/>
  </mergeCells>
  <pageMargins left="0.7" right="0.7" top="0.75" bottom="0.75" header="0.3" footer="0.3"/>
  <pageSetup paperSize="9" scale="4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showGridLines="0" tabSelected="1" view="pageBreakPreview" topLeftCell="A14" zoomScale="81" zoomScaleNormal="100" zoomScaleSheetLayoutView="81" workbookViewId="0">
      <selection activeCell="H60" sqref="H60"/>
    </sheetView>
  </sheetViews>
  <sheetFormatPr baseColWidth="10" defaultColWidth="11.44140625" defaultRowHeight="14.4" x14ac:dyDescent="0.3"/>
  <cols>
    <col min="1" max="1" width="11.44140625" style="5"/>
    <col min="2" max="2" width="61.109375" style="4" customWidth="1"/>
    <col min="3" max="3" width="18" style="2" customWidth="1"/>
    <col min="4" max="4" width="11.33203125" style="2" customWidth="1"/>
    <col min="5" max="5" width="16.88671875" style="3" customWidth="1"/>
    <col min="6" max="6" width="11.33203125" style="2" customWidth="1"/>
    <col min="7" max="7" width="16.88671875" style="3" customWidth="1"/>
    <col min="8" max="8" width="11.33203125" style="2" customWidth="1"/>
    <col min="9" max="9" width="16.88671875" style="3" customWidth="1"/>
    <col min="10" max="10" width="11.33203125" style="2" customWidth="1"/>
    <col min="11" max="11" width="16.88671875" style="3" customWidth="1"/>
    <col min="12" max="16384" width="11.44140625" style="1"/>
  </cols>
  <sheetData>
    <row r="1" spans="1:11" ht="105.75" customHeight="1" thickBot="1" x14ac:dyDescent="0.35">
      <c r="A1" s="78"/>
      <c r="B1" s="79"/>
      <c r="C1" s="80" t="s">
        <v>54</v>
      </c>
      <c r="D1" s="80"/>
      <c r="E1" s="80"/>
      <c r="F1" s="80"/>
      <c r="G1" s="80"/>
      <c r="H1" s="80"/>
      <c r="I1" s="80"/>
      <c r="J1" s="80"/>
      <c r="K1" s="80"/>
    </row>
    <row r="2" spans="1:11" ht="21" customHeight="1" x14ac:dyDescent="0.3">
      <c r="A2" s="82" t="s">
        <v>6</v>
      </c>
      <c r="B2" s="82"/>
      <c r="C2" s="82"/>
      <c r="D2" s="82"/>
      <c r="E2" s="82"/>
      <c r="F2" s="82"/>
      <c r="G2" s="82"/>
      <c r="H2" s="82"/>
      <c r="I2" s="82"/>
      <c r="J2" s="82"/>
      <c r="K2" s="82"/>
    </row>
    <row r="3" spans="1:11" ht="21" customHeight="1" x14ac:dyDescent="0.3">
      <c r="A3" s="83" t="str">
        <f>'A-1 DPGF'!A3:F3</f>
        <v xml:space="preserve">Mission de maîrise d'œuvre </v>
      </c>
      <c r="B3" s="83"/>
      <c r="C3" s="83"/>
      <c r="D3" s="83"/>
      <c r="E3" s="83"/>
      <c r="F3" s="83"/>
      <c r="G3" s="83"/>
      <c r="H3" s="83"/>
      <c r="I3" s="83"/>
      <c r="J3" s="83"/>
      <c r="K3" s="83"/>
    </row>
    <row r="4" spans="1:11" ht="30.75" customHeight="1" x14ac:dyDescent="0.3">
      <c r="A4" s="85" t="s">
        <v>55</v>
      </c>
      <c r="B4" s="85"/>
      <c r="C4" s="85"/>
      <c r="D4" s="85"/>
      <c r="E4" s="85"/>
      <c r="F4" s="85"/>
      <c r="G4" s="85"/>
      <c r="H4" s="85"/>
      <c r="I4" s="85"/>
      <c r="J4" s="85"/>
      <c r="K4" s="85"/>
    </row>
    <row r="5" spans="1:11" ht="21" customHeight="1" x14ac:dyDescent="0.3">
      <c r="A5" s="83" t="s">
        <v>29</v>
      </c>
      <c r="B5" s="83"/>
      <c r="C5" s="83"/>
      <c r="D5" s="83"/>
      <c r="E5" s="83"/>
      <c r="F5" s="83"/>
      <c r="G5" s="83"/>
      <c r="H5" s="83"/>
      <c r="I5" s="83"/>
      <c r="J5" s="83"/>
      <c r="K5" s="83"/>
    </row>
    <row r="6" spans="1:11" ht="21" customHeight="1" thickBot="1" x14ac:dyDescent="0.35">
      <c r="A6" s="87" t="s">
        <v>50</v>
      </c>
      <c r="B6" s="87"/>
      <c r="C6" s="87"/>
      <c r="D6" s="87"/>
      <c r="E6" s="87"/>
      <c r="F6" s="87"/>
      <c r="G6" s="87"/>
      <c r="H6" s="87"/>
      <c r="I6" s="87"/>
      <c r="J6" s="87"/>
      <c r="K6" s="87"/>
    </row>
    <row r="7" spans="1:11" ht="24.75" customHeight="1" x14ac:dyDescent="0.3">
      <c r="A7" s="6"/>
      <c r="B7" s="7"/>
      <c r="C7" s="8"/>
      <c r="D7" s="8"/>
      <c r="E7" s="9"/>
      <c r="F7" s="8"/>
      <c r="G7" s="9"/>
      <c r="H7" s="8"/>
      <c r="I7" s="9"/>
      <c r="J7" s="8"/>
      <c r="K7" s="9"/>
    </row>
    <row r="8" spans="1:11" s="4" customFormat="1" ht="31.2" x14ac:dyDescent="0.3">
      <c r="A8" s="41"/>
      <c r="B8" s="42" t="s">
        <v>11</v>
      </c>
      <c r="C8" s="44" t="s">
        <v>9</v>
      </c>
      <c r="D8" s="88" t="s">
        <v>25</v>
      </c>
      <c r="E8" s="88"/>
      <c r="F8" s="88" t="s">
        <v>26</v>
      </c>
      <c r="G8" s="88"/>
      <c r="H8" s="88" t="s">
        <v>27</v>
      </c>
      <c r="I8" s="88"/>
      <c r="J8" s="88" t="s">
        <v>28</v>
      </c>
      <c r="K8" s="88"/>
    </row>
    <row r="9" spans="1:11" s="72" customFormat="1" ht="15.6" x14ac:dyDescent="0.3">
      <c r="A9" s="67"/>
      <c r="B9" s="68"/>
      <c r="C9" s="70"/>
      <c r="D9" s="69"/>
      <c r="E9" s="69"/>
      <c r="F9" s="69"/>
      <c r="G9" s="69"/>
      <c r="H9" s="69"/>
      <c r="I9" s="69"/>
      <c r="J9" s="69"/>
      <c r="K9" s="69"/>
    </row>
    <row r="10" spans="1:11" s="4" customFormat="1" ht="15.6" x14ac:dyDescent="0.3">
      <c r="A10" s="41"/>
      <c r="B10" s="42" t="s">
        <v>46</v>
      </c>
      <c r="C10" s="44"/>
      <c r="D10" s="66"/>
      <c r="E10" s="66"/>
      <c r="F10" s="66"/>
      <c r="G10" s="66"/>
      <c r="H10" s="66"/>
      <c r="I10" s="66"/>
      <c r="J10" s="66"/>
      <c r="K10" s="66"/>
    </row>
    <row r="11" spans="1:11" x14ac:dyDescent="0.3">
      <c r="A11" s="6"/>
      <c r="B11" s="7"/>
      <c r="C11" s="9"/>
      <c r="D11" s="8"/>
      <c r="E11" s="9"/>
      <c r="F11" s="8"/>
      <c r="G11" s="9"/>
      <c r="H11" s="8"/>
      <c r="I11" s="9"/>
      <c r="J11" s="8"/>
      <c r="K11" s="9"/>
    </row>
    <row r="12" spans="1:11" x14ac:dyDescent="0.3">
      <c r="A12" s="46">
        <v>1</v>
      </c>
      <c r="B12" s="23" t="s">
        <v>12</v>
      </c>
      <c r="C12" s="25"/>
      <c r="D12" s="24"/>
      <c r="E12" s="25"/>
      <c r="F12" s="24"/>
      <c r="G12" s="25"/>
      <c r="H12" s="24"/>
      <c r="I12" s="25"/>
      <c r="J12" s="24"/>
      <c r="K12" s="25"/>
    </row>
    <row r="13" spans="1:11" x14ac:dyDescent="0.3">
      <c r="A13" s="37" t="str">
        <f>'A-1 DPGF'!A13</f>
        <v>AVP</v>
      </c>
      <c r="B13" s="30" t="str">
        <f>'A-1 DPGF'!B13</f>
        <v>Avant-projet</v>
      </c>
      <c r="C13" s="33"/>
      <c r="D13" s="32"/>
      <c r="E13" s="33"/>
      <c r="F13" s="32"/>
      <c r="G13" s="33"/>
      <c r="H13" s="31"/>
      <c r="I13" s="33"/>
      <c r="J13" s="31"/>
      <c r="K13" s="33"/>
    </row>
    <row r="14" spans="1:11" x14ac:dyDescent="0.3">
      <c r="A14" s="39"/>
      <c r="B14" s="34" t="str">
        <f>'A-1 DPGF'!B14</f>
        <v>Présence et animation des réunions de travail</v>
      </c>
      <c r="C14" s="33">
        <f>'A-1 DPGF'!F14</f>
        <v>0</v>
      </c>
      <c r="D14" s="31"/>
      <c r="E14" s="33">
        <f>D14*C14</f>
        <v>0</v>
      </c>
      <c r="F14" s="31"/>
      <c r="G14" s="33">
        <f>F14*C14</f>
        <v>0</v>
      </c>
      <c r="H14" s="31"/>
      <c r="I14" s="33">
        <f>H14*C14</f>
        <v>0</v>
      </c>
      <c r="J14" s="31"/>
      <c r="K14" s="33">
        <f>J14*C14</f>
        <v>0</v>
      </c>
    </row>
    <row r="15" spans="1:11" x14ac:dyDescent="0.3">
      <c r="A15" s="39"/>
      <c r="B15" s="63" t="str">
        <f>'A-1 DPGF'!B15</f>
        <v xml:space="preserve">Elaboration du dossier d'avant-projet </v>
      </c>
      <c r="C15" s="33">
        <f>'A-1 DPGF'!F15</f>
        <v>0</v>
      </c>
      <c r="D15" s="31"/>
      <c r="E15" s="33">
        <f>D15*C15</f>
        <v>0</v>
      </c>
      <c r="F15" s="31"/>
      <c r="G15" s="33">
        <f>F15*C15</f>
        <v>0</v>
      </c>
      <c r="H15" s="31"/>
      <c r="I15" s="33">
        <f>H15*C15</f>
        <v>0</v>
      </c>
      <c r="J15" s="31"/>
      <c r="K15" s="33">
        <f>J15*C15</f>
        <v>0</v>
      </c>
    </row>
    <row r="16" spans="1:11" x14ac:dyDescent="0.3">
      <c r="A16" s="37"/>
      <c r="B16" s="34" t="str">
        <f>'A-1 DPGF'!B16</f>
        <v>Elaboration des dossiers d'autorisations administratives</v>
      </c>
      <c r="C16" s="33">
        <f>'A-1 DPGF'!F16</f>
        <v>0</v>
      </c>
      <c r="D16" s="31"/>
      <c r="E16" s="33">
        <f>D16*C16</f>
        <v>0</v>
      </c>
      <c r="F16" s="31"/>
      <c r="G16" s="33">
        <f>F16*C16</f>
        <v>0</v>
      </c>
      <c r="H16" s="31"/>
      <c r="I16" s="33">
        <f>H16*C16</f>
        <v>0</v>
      </c>
      <c r="J16" s="31"/>
      <c r="K16" s="33">
        <f>J16*C16</f>
        <v>0</v>
      </c>
    </row>
    <row r="17" spans="1:12" x14ac:dyDescent="0.3">
      <c r="A17" s="37" t="str">
        <f>'A-1 DPGF'!A17</f>
        <v>PRO</v>
      </c>
      <c r="B17" s="30" t="str">
        <f>'A-1 DPGF'!B17</f>
        <v>Etudes de projet et autorisations administratives</v>
      </c>
      <c r="C17" s="33"/>
      <c r="D17" s="31"/>
      <c r="E17" s="33"/>
      <c r="F17" s="31"/>
      <c r="G17" s="33"/>
      <c r="H17" s="31"/>
      <c r="I17" s="33"/>
      <c r="J17" s="31"/>
      <c r="K17" s="33"/>
      <c r="L17" s="60"/>
    </row>
    <row r="18" spans="1:12" x14ac:dyDescent="0.3">
      <c r="A18" s="37"/>
      <c r="B18" s="34" t="str">
        <f>'A-1 DPGF'!B18</f>
        <v>Présence et animation des réunions de travail</v>
      </c>
      <c r="C18" s="33">
        <f>'A-1 DPGF'!F18</f>
        <v>0</v>
      </c>
      <c r="D18" s="31"/>
      <c r="E18" s="33">
        <f>D18*C18</f>
        <v>0</v>
      </c>
      <c r="F18" s="31"/>
      <c r="G18" s="33">
        <f>F18*C18</f>
        <v>0</v>
      </c>
      <c r="H18" s="31"/>
      <c r="I18" s="33">
        <f>H18*C18</f>
        <v>0</v>
      </c>
      <c r="J18" s="31"/>
      <c r="K18" s="33">
        <f>J18*C18</f>
        <v>0</v>
      </c>
    </row>
    <row r="19" spans="1:12" x14ac:dyDescent="0.3">
      <c r="A19" s="37"/>
      <c r="B19" s="34" t="str">
        <f>'A-1 DPGF'!B19</f>
        <v>Elaboration du dossier de projet</v>
      </c>
      <c r="C19" s="33">
        <f>'A-1 DPGF'!F19</f>
        <v>0</v>
      </c>
      <c r="D19" s="31"/>
      <c r="E19" s="33">
        <f>D19*C19</f>
        <v>0</v>
      </c>
      <c r="F19" s="31"/>
      <c r="G19" s="33">
        <f>F19*C19</f>
        <v>0</v>
      </c>
      <c r="H19" s="31"/>
      <c r="I19" s="33">
        <f>H19*C19</f>
        <v>0</v>
      </c>
      <c r="J19" s="31"/>
      <c r="K19" s="33">
        <f>J19*C19</f>
        <v>0</v>
      </c>
    </row>
    <row r="20" spans="1:12" x14ac:dyDescent="0.3">
      <c r="A20" s="37" t="str">
        <f>'A-1 DPGF'!A20</f>
        <v>ACT-DCE</v>
      </c>
      <c r="B20" s="30" t="str">
        <f>'A-1 DPGF'!B20</f>
        <v>Elaboration du dossier de consultation des entreprises</v>
      </c>
      <c r="C20" s="33"/>
      <c r="D20" s="31"/>
      <c r="E20" s="33"/>
      <c r="F20" s="31"/>
      <c r="G20" s="33"/>
      <c r="H20" s="31"/>
      <c r="I20" s="33"/>
      <c r="J20" s="31"/>
      <c r="K20" s="33"/>
    </row>
    <row r="21" spans="1:12" x14ac:dyDescent="0.3">
      <c r="A21" s="37"/>
      <c r="B21" s="34" t="str">
        <f>'A-1 DPGF'!B21</f>
        <v>Présence et animation des réunions de travail</v>
      </c>
      <c r="C21" s="33">
        <f>'A-1 DPGF'!F21</f>
        <v>0</v>
      </c>
      <c r="D21" s="31"/>
      <c r="E21" s="33">
        <f>D21*C21</f>
        <v>0</v>
      </c>
      <c r="F21" s="31"/>
      <c r="G21" s="33">
        <f>F21*C21</f>
        <v>0</v>
      </c>
      <c r="H21" s="31"/>
      <c r="I21" s="33">
        <f>H21*C21</f>
        <v>0</v>
      </c>
      <c r="J21" s="31"/>
      <c r="K21" s="33">
        <f>J21*C21</f>
        <v>0</v>
      </c>
    </row>
    <row r="22" spans="1:12" x14ac:dyDescent="0.3">
      <c r="A22" s="37"/>
      <c r="B22" s="34" t="str">
        <f>'A-1 DPGF'!B22</f>
        <v>Elaboration du dossier de consultation des entreprises</v>
      </c>
      <c r="C22" s="33">
        <f>'A-1 DPGF'!F22</f>
        <v>0</v>
      </c>
      <c r="D22" s="31"/>
      <c r="E22" s="33">
        <f>D22*C22</f>
        <v>0</v>
      </c>
      <c r="F22" s="31"/>
      <c r="G22" s="33">
        <f>F22*C22</f>
        <v>0</v>
      </c>
      <c r="H22" s="31"/>
      <c r="I22" s="33">
        <f>H22*C22</f>
        <v>0</v>
      </c>
      <c r="J22" s="31"/>
      <c r="K22" s="33">
        <f>J22*C22</f>
        <v>0</v>
      </c>
    </row>
    <row r="23" spans="1:12" x14ac:dyDescent="0.3">
      <c r="A23" s="37" t="str">
        <f>'A-1 DPGF'!A23</f>
        <v>ACT-RAO</v>
      </c>
      <c r="B23" s="30" t="str">
        <f>'A-1 DPGF'!B23</f>
        <v>Analyse des offres et négociations</v>
      </c>
      <c r="C23" s="33"/>
      <c r="D23" s="31"/>
      <c r="E23" s="33"/>
      <c r="F23" s="31"/>
      <c r="G23" s="33"/>
      <c r="H23" s="31"/>
      <c r="I23" s="33"/>
      <c r="J23" s="31"/>
      <c r="K23" s="33"/>
    </row>
    <row r="24" spans="1:12" x14ac:dyDescent="0.3">
      <c r="A24" s="39"/>
      <c r="B24" s="34" t="str">
        <f>'A-1 DPGF'!B24</f>
        <v>Présence et animation des réunions de mise aux point</v>
      </c>
      <c r="C24" s="33">
        <f>'A-1 DPGF'!F24</f>
        <v>0</v>
      </c>
      <c r="D24" s="31"/>
      <c r="E24" s="33">
        <f>D24*C24</f>
        <v>0</v>
      </c>
      <c r="F24" s="31"/>
      <c r="G24" s="33">
        <f>F24*C24</f>
        <v>0</v>
      </c>
      <c r="H24" s="31"/>
      <c r="I24" s="33">
        <f>H24*C24</f>
        <v>0</v>
      </c>
      <c r="J24" s="31"/>
      <c r="K24" s="33">
        <f>J24*C24</f>
        <v>0</v>
      </c>
    </row>
    <row r="25" spans="1:12" ht="28.8" x14ac:dyDescent="0.3">
      <c r="A25" s="39"/>
      <c r="B25" s="34" t="str">
        <f>'A-1 DPGF'!B25</f>
        <v>Réponses aux questions formulées par les candidats et mise à jour du DCE</v>
      </c>
      <c r="C25" s="33">
        <f>'A-1 DPGF'!F25</f>
        <v>0</v>
      </c>
      <c r="D25" s="31"/>
      <c r="E25" s="33">
        <f>D25*C25</f>
        <v>0</v>
      </c>
      <c r="F25" s="31"/>
      <c r="G25" s="33">
        <f>F25*C25</f>
        <v>0</v>
      </c>
      <c r="H25" s="31"/>
      <c r="I25" s="33">
        <f>H25*C25</f>
        <v>0</v>
      </c>
      <c r="J25" s="31"/>
      <c r="K25" s="33">
        <f>J25*C25</f>
        <v>0</v>
      </c>
    </row>
    <row r="26" spans="1:12" ht="28.8" x14ac:dyDescent="0.3">
      <c r="A26" s="39"/>
      <c r="B26" s="34" t="str">
        <f>'A-1 DPGF'!B26</f>
        <v>Elaboration des rapports d'analyse des offres initiales et négociées</v>
      </c>
      <c r="C26" s="33">
        <f>'A-1 DPGF'!F26</f>
        <v>0</v>
      </c>
      <c r="D26" s="31"/>
      <c r="E26" s="33">
        <f>D26*C26</f>
        <v>0</v>
      </c>
      <c r="F26" s="31"/>
      <c r="G26" s="33">
        <f>F26*C26</f>
        <v>0</v>
      </c>
      <c r="H26" s="31"/>
      <c r="I26" s="33">
        <f>H26*C26</f>
        <v>0</v>
      </c>
      <c r="J26" s="31"/>
      <c r="K26" s="33">
        <f>J26*C26</f>
        <v>0</v>
      </c>
    </row>
    <row r="27" spans="1:12" s="13" customFormat="1" x14ac:dyDescent="0.3">
      <c r="A27" s="75" t="s">
        <v>23</v>
      </c>
      <c r="B27" s="76"/>
      <c r="C27" s="52">
        <f>SUM(C13:C26)</f>
        <v>0</v>
      </c>
      <c r="D27" s="55"/>
      <c r="E27" s="52">
        <f>SUM(E14:E26)</f>
        <v>0</v>
      </c>
      <c r="F27" s="55"/>
      <c r="G27" s="52">
        <f>SUM(G14:G26)</f>
        <v>0</v>
      </c>
      <c r="H27" s="55"/>
      <c r="I27" s="52">
        <f>SUM(I14:I26)</f>
        <v>0</v>
      </c>
      <c r="J27" s="55"/>
      <c r="K27" s="52">
        <f>SUM(K14:K26)</f>
        <v>0</v>
      </c>
    </row>
    <row r="28" spans="1:12" x14ac:dyDescent="0.3">
      <c r="A28" s="14"/>
      <c r="B28" s="15"/>
      <c r="C28" s="16"/>
      <c r="D28" s="56"/>
      <c r="E28" s="17"/>
      <c r="F28" s="56"/>
      <c r="G28" s="17"/>
      <c r="H28" s="56"/>
      <c r="I28" s="17"/>
      <c r="J28" s="56"/>
      <c r="K28" s="17"/>
    </row>
    <row r="29" spans="1:12" s="13" customFormat="1" x14ac:dyDescent="0.3">
      <c r="A29" s="48">
        <v>2</v>
      </c>
      <c r="B29" s="18" t="s">
        <v>17</v>
      </c>
      <c r="C29" s="19"/>
      <c r="D29" s="57"/>
      <c r="E29" s="20"/>
      <c r="F29" s="57"/>
      <c r="G29" s="20"/>
      <c r="H29" s="57"/>
      <c r="I29" s="20"/>
      <c r="J29" s="57"/>
      <c r="K29" s="20"/>
    </row>
    <row r="30" spans="1:12" s="13" customFormat="1" x14ac:dyDescent="0.3">
      <c r="A30" s="36" t="s">
        <v>18</v>
      </c>
      <c r="B30" s="27" t="str">
        <f>'A-1 DPGF'!B30</f>
        <v>Examen et visa des documents d'exécution</v>
      </c>
      <c r="C30" s="33"/>
      <c r="D30" s="31"/>
      <c r="E30" s="33"/>
      <c r="F30" s="31"/>
      <c r="G30" s="33"/>
      <c r="H30" s="31"/>
      <c r="I30" s="33"/>
      <c r="J30" s="31"/>
      <c r="K30" s="33"/>
    </row>
    <row r="31" spans="1:12" s="13" customFormat="1" x14ac:dyDescent="0.3">
      <c r="A31" s="39"/>
      <c r="B31" s="34" t="str">
        <f>'A-1 DPGF'!B31</f>
        <v>Visa des documents d'exécution des entreprises</v>
      </c>
      <c r="C31" s="33">
        <f>'A-1 DPGF'!F31</f>
        <v>0</v>
      </c>
      <c r="D31" s="31"/>
      <c r="E31" s="33">
        <f>D31*C31</f>
        <v>0</v>
      </c>
      <c r="F31" s="31"/>
      <c r="G31" s="33">
        <f>F31*C31</f>
        <v>0</v>
      </c>
      <c r="H31" s="31"/>
      <c r="I31" s="33">
        <f>H31*C31</f>
        <v>0</v>
      </c>
      <c r="J31" s="31"/>
      <c r="K31" s="33">
        <f>J31*C31</f>
        <v>0</v>
      </c>
    </row>
    <row r="32" spans="1:12" s="13" customFormat="1" x14ac:dyDescent="0.3">
      <c r="A32" s="37" t="s">
        <v>20</v>
      </c>
      <c r="B32" s="30" t="str">
        <f>'A-1 DPGF'!B32</f>
        <v>Suivi des travaux des entreprises</v>
      </c>
      <c r="C32" s="33"/>
      <c r="D32" s="31"/>
      <c r="E32" s="33"/>
      <c r="F32" s="31"/>
      <c r="G32" s="33"/>
      <c r="H32" s="31"/>
      <c r="I32" s="33"/>
      <c r="J32" s="31"/>
      <c r="K32" s="33"/>
    </row>
    <row r="33" spans="1:11" s="13" customFormat="1" x14ac:dyDescent="0.3">
      <c r="A33" s="37"/>
      <c r="B33" s="34" t="str">
        <f>'A-1 DPGF'!B33</f>
        <v>Examen sur chantier de l'avancement des travaux</v>
      </c>
      <c r="C33" s="33">
        <f>'A-1 DPGF'!F33</f>
        <v>0</v>
      </c>
      <c r="D33" s="31"/>
      <c r="E33" s="33">
        <f>D33*C33</f>
        <v>0</v>
      </c>
      <c r="F33" s="31"/>
      <c r="G33" s="33">
        <f t="shared" ref="G33:G38" si="0">F33*C33</f>
        <v>0</v>
      </c>
      <c r="H33" s="31"/>
      <c r="I33" s="33">
        <f>H33*C33</f>
        <v>0</v>
      </c>
      <c r="J33" s="31"/>
      <c r="K33" s="33">
        <f t="shared" ref="K33:K38" si="1">J33*C33</f>
        <v>0</v>
      </c>
    </row>
    <row r="34" spans="1:11" s="13" customFormat="1" ht="43.2" x14ac:dyDescent="0.3">
      <c r="A34" s="39"/>
      <c r="B34" s="34" t="str">
        <f>'A-1 DPGF'!B34</f>
        <v>Elaboration et diffusion des compte-rendus des réunions hebdomadaires de chantier, réunions techniques et visites de contrôle</v>
      </c>
      <c r="C34" s="33">
        <f>'A-1 DPGF'!F34</f>
        <v>0</v>
      </c>
      <c r="D34" s="31"/>
      <c r="E34" s="33">
        <f t="shared" ref="E34" si="2">D34*C34</f>
        <v>0</v>
      </c>
      <c r="F34" s="31"/>
      <c r="G34" s="33">
        <f t="shared" si="0"/>
        <v>0</v>
      </c>
      <c r="H34" s="31"/>
      <c r="I34" s="33">
        <f>H34*C34</f>
        <v>0</v>
      </c>
      <c r="J34" s="31"/>
      <c r="K34" s="33">
        <f t="shared" si="1"/>
        <v>0</v>
      </c>
    </row>
    <row r="35" spans="1:11" ht="28.8" x14ac:dyDescent="0.3">
      <c r="A35" s="40" t="s">
        <v>22</v>
      </c>
      <c r="B35" s="30" t="str">
        <f>'A-1 DPGF'!B35</f>
        <v>Assistance lors des opérations de réception et pendant la période de garantie de parfait achèvement</v>
      </c>
      <c r="C35" s="33"/>
      <c r="D35" s="31"/>
      <c r="E35" s="33"/>
      <c r="F35" s="31"/>
      <c r="G35" s="33"/>
      <c r="H35" s="31"/>
      <c r="I35" s="33"/>
      <c r="J35" s="31"/>
      <c r="K35" s="33"/>
    </row>
    <row r="36" spans="1:11" x14ac:dyDescent="0.3">
      <c r="A36" s="39"/>
      <c r="B36" s="34" t="str">
        <f>'A-1 DPGF'!B36</f>
        <v>Analyse et validation des documents de fin de chantier</v>
      </c>
      <c r="C36" s="33">
        <f>'A-1 DPGF'!F36</f>
        <v>0</v>
      </c>
      <c r="D36" s="31"/>
      <c r="E36" s="33">
        <f>D36*C36</f>
        <v>0</v>
      </c>
      <c r="F36" s="31"/>
      <c r="G36" s="33">
        <f t="shared" si="0"/>
        <v>0</v>
      </c>
      <c r="H36" s="31"/>
      <c r="I36" s="33">
        <f>H36*C36</f>
        <v>0</v>
      </c>
      <c r="J36" s="31"/>
      <c r="K36" s="33">
        <f t="shared" si="1"/>
        <v>0</v>
      </c>
    </row>
    <row r="37" spans="1:11" ht="28.8" x14ac:dyDescent="0.3">
      <c r="A37" s="39"/>
      <c r="B37" s="34" t="str">
        <f>'A-1 DPGF'!B37</f>
        <v>Organisation et animation des réunions des opérations de réception et suivi des levées de réserves</v>
      </c>
      <c r="C37" s="33">
        <f>'A-1 DPGF'!F37</f>
        <v>0</v>
      </c>
      <c r="D37" s="31"/>
      <c r="E37" s="33">
        <f>D37*C37</f>
        <v>0</v>
      </c>
      <c r="F37" s="31"/>
      <c r="G37" s="33">
        <f t="shared" si="0"/>
        <v>0</v>
      </c>
      <c r="H37" s="31"/>
      <c r="I37" s="33">
        <f>H37*C37</f>
        <v>0</v>
      </c>
      <c r="J37" s="31"/>
      <c r="K37" s="33">
        <f t="shared" si="1"/>
        <v>0</v>
      </c>
    </row>
    <row r="38" spans="1:11" ht="43.2" x14ac:dyDescent="0.3">
      <c r="A38" s="39"/>
      <c r="B38" s="34" t="str">
        <f>'A-1 DPGF'!B38</f>
        <v>Organisation des interventions nécessaires dans le cadre de la GPA, examen des ouvrages en cours de GPA et mise à jour des documents de réception</v>
      </c>
      <c r="C38" s="33">
        <f>'A-1 DPGF'!F38</f>
        <v>0</v>
      </c>
      <c r="D38" s="31"/>
      <c r="E38" s="33">
        <f>D38*C38</f>
        <v>0</v>
      </c>
      <c r="F38" s="31"/>
      <c r="G38" s="33">
        <f t="shared" si="0"/>
        <v>0</v>
      </c>
      <c r="H38" s="31"/>
      <c r="I38" s="33">
        <f>H38*C38</f>
        <v>0</v>
      </c>
      <c r="J38" s="31"/>
      <c r="K38" s="33">
        <f t="shared" si="1"/>
        <v>0</v>
      </c>
    </row>
    <row r="39" spans="1:11" s="13" customFormat="1" x14ac:dyDescent="0.3">
      <c r="A39" s="75" t="s">
        <v>24</v>
      </c>
      <c r="B39" s="76"/>
      <c r="C39" s="52">
        <f>SUM(C31:C38)</f>
        <v>0</v>
      </c>
      <c r="D39" s="52"/>
      <c r="E39" s="52">
        <f>SUM(E31:E38)</f>
        <v>0</v>
      </c>
      <c r="F39" s="52"/>
      <c r="G39" s="52">
        <f>SUM(G31:G38)</f>
        <v>0</v>
      </c>
      <c r="H39" s="52"/>
      <c r="I39" s="52">
        <f>SUM(I31:I38)</f>
        <v>0</v>
      </c>
      <c r="J39" s="52"/>
      <c r="K39" s="52">
        <f>SUM(K31:K38)</f>
        <v>0</v>
      </c>
    </row>
    <row r="40" spans="1:11" x14ac:dyDescent="0.3">
      <c r="A40" s="14"/>
      <c r="B40" s="15"/>
      <c r="C40" s="16"/>
      <c r="D40" s="16"/>
      <c r="E40" s="16"/>
      <c r="F40" s="16"/>
      <c r="G40" s="17"/>
      <c r="H40" s="16"/>
      <c r="I40" s="17"/>
      <c r="J40" s="16"/>
      <c r="K40" s="17"/>
    </row>
    <row r="41" spans="1:11" ht="15.6" x14ac:dyDescent="0.3">
      <c r="A41" s="49"/>
      <c r="B41" s="53" t="s">
        <v>51</v>
      </c>
      <c r="C41" s="50"/>
      <c r="D41" s="50"/>
      <c r="E41" s="86"/>
      <c r="F41" s="86"/>
      <c r="G41" s="86"/>
      <c r="H41" s="86"/>
      <c r="I41" s="86"/>
      <c r="J41" s="86"/>
      <c r="K41" s="86"/>
    </row>
    <row r="42" spans="1:11" x14ac:dyDescent="0.3">
      <c r="A42" s="6"/>
      <c r="B42" s="35" t="s">
        <v>2</v>
      </c>
      <c r="C42" s="64">
        <f>C27+C39</f>
        <v>0</v>
      </c>
      <c r="D42" s="65"/>
      <c r="E42" s="64">
        <f>E27+E39</f>
        <v>0</v>
      </c>
      <c r="F42" s="65"/>
      <c r="G42" s="64">
        <f>G27+G39</f>
        <v>0</v>
      </c>
      <c r="H42" s="65"/>
      <c r="I42" s="64">
        <f>I27+I39</f>
        <v>0</v>
      </c>
      <c r="J42" s="65"/>
      <c r="K42" s="64">
        <f>K27+K39</f>
        <v>0</v>
      </c>
    </row>
    <row r="43" spans="1:11" x14ac:dyDescent="0.3">
      <c r="A43" s="6"/>
      <c r="B43" s="35" t="s">
        <v>3</v>
      </c>
      <c r="C43" s="64">
        <f>C42*0.2</f>
        <v>0</v>
      </c>
      <c r="D43" s="65"/>
      <c r="E43" s="64">
        <f>E42*0.2</f>
        <v>0</v>
      </c>
      <c r="F43" s="65"/>
      <c r="G43" s="64">
        <f>G42*0.2</f>
        <v>0</v>
      </c>
      <c r="H43" s="65"/>
      <c r="I43" s="64">
        <f>I42*0.2</f>
        <v>0</v>
      </c>
      <c r="J43" s="65"/>
      <c r="K43" s="64">
        <f>K42*0.2</f>
        <v>0</v>
      </c>
    </row>
    <row r="44" spans="1:11" x14ac:dyDescent="0.3">
      <c r="A44" s="6"/>
      <c r="B44" s="35" t="s">
        <v>4</v>
      </c>
      <c r="C44" s="64">
        <f>C42+C43</f>
        <v>0</v>
      </c>
      <c r="D44" s="65"/>
      <c r="E44" s="64">
        <f>E42+E43</f>
        <v>0</v>
      </c>
      <c r="F44" s="65"/>
      <c r="G44" s="64">
        <f>G42+G43</f>
        <v>0</v>
      </c>
      <c r="H44" s="65"/>
      <c r="I44" s="64">
        <f>I42+I43</f>
        <v>0</v>
      </c>
      <c r="J44" s="65"/>
      <c r="K44" s="64">
        <f>K42+K43</f>
        <v>0</v>
      </c>
    </row>
    <row r="45" spans="1:11" x14ac:dyDescent="0.3">
      <c r="A45" s="6"/>
      <c r="B45" s="7"/>
      <c r="C45" s="8"/>
      <c r="D45" s="8"/>
      <c r="E45" s="8"/>
      <c r="F45" s="8"/>
      <c r="G45" s="8"/>
      <c r="H45" s="8"/>
      <c r="I45" s="8"/>
      <c r="J45" s="8"/>
      <c r="K45" s="8"/>
    </row>
    <row r="46" spans="1:11" x14ac:dyDescent="0.3">
      <c r="A46" s="6"/>
      <c r="B46" s="7"/>
      <c r="C46" s="8"/>
      <c r="D46" s="8"/>
      <c r="E46" s="9"/>
      <c r="F46" s="8"/>
      <c r="G46" s="9"/>
      <c r="H46" s="8"/>
      <c r="I46" s="9"/>
      <c r="J46" s="8"/>
      <c r="K46" s="9"/>
    </row>
    <row r="47" spans="1:11" x14ac:dyDescent="0.3">
      <c r="A47" s="6"/>
      <c r="B47" s="35"/>
      <c r="C47" s="64"/>
      <c r="D47" s="65"/>
      <c r="E47" s="64"/>
      <c r="F47" s="65"/>
      <c r="G47" s="64"/>
      <c r="H47" s="65"/>
      <c r="I47" s="64"/>
      <c r="J47" s="65"/>
      <c r="K47" s="64"/>
    </row>
    <row r="52" spans="10:10" x14ac:dyDescent="0.3">
      <c r="J52" s="2" t="s">
        <v>5</v>
      </c>
    </row>
  </sheetData>
  <mergeCells count="14">
    <mergeCell ref="A5:K5"/>
    <mergeCell ref="E41:K41"/>
    <mergeCell ref="D8:E8"/>
    <mergeCell ref="F8:G8"/>
    <mergeCell ref="H8:I8"/>
    <mergeCell ref="J8:K8"/>
    <mergeCell ref="A1:B1"/>
    <mergeCell ref="C1:K1"/>
    <mergeCell ref="A2:K2"/>
    <mergeCell ref="A3:K3"/>
    <mergeCell ref="A4:K4"/>
    <mergeCell ref="A6:K6"/>
    <mergeCell ref="A27:B27"/>
    <mergeCell ref="A39:B39"/>
  </mergeCells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A-1 DPGF</vt:lpstr>
      <vt:lpstr>A-2 MembresGroupement</vt:lpstr>
      <vt:lpstr>'A-1 DPGF'!Zone_d_impression</vt:lpstr>
      <vt:lpstr>'A-2 MembresGroupement'!Zone_d_impression</vt:lpstr>
    </vt:vector>
  </TitlesOfParts>
  <Company>PREFECTURE DE POLICE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Frederic FAU</dc:creator>
  <cp:lastModifiedBy>TEIXEIRA Fernandino</cp:lastModifiedBy>
  <dcterms:created xsi:type="dcterms:W3CDTF">2020-11-13T15:16:52Z</dcterms:created>
  <dcterms:modified xsi:type="dcterms:W3CDTF">2026-02-20T10:06:14Z</dcterms:modified>
</cp:coreProperties>
</file>